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K20" i="1" l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L8" i="1" l="1"/>
  <c r="L9" i="1"/>
  <c r="L10" i="1"/>
  <c r="L11" i="1"/>
  <c r="L12" i="1"/>
  <c r="L13" i="1"/>
  <c r="L14" i="1"/>
  <c r="L15" i="1"/>
  <c r="L16" i="1"/>
  <c r="L17" i="1"/>
  <c r="L18" i="1"/>
  <c r="L19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<sst xmlns="http://schemas.openxmlformats.org/spreadsheetml/2006/main" count="131" uniqueCount="87">
  <si>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</si>
  <si>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</si>
  <si>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</si>
  <si>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</si>
  <si>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</si>
  <si>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</si>
  <si>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</si>
  <si>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</si>
  <si>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</si>
  <si>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</si>
  <si>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</si>
  <si>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</si>
  <si>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</si>
  <si>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</si>
  <si>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</si>
  <si>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</si>
  <si>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</si>
  <si>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</si>
  <si>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</si>
  <si>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</si>
  <si>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histrogram </t>
  </si>
  <si>
    <t xml:space="preserve">REGR factor score   1 for analysis 1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</si>
  <si>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</si>
  <si>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</si>
  <si>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</si>
  <si>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</si>
  <si>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</si>
  <si>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</si>
  <si>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</si>
  <si>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</si>
  <si>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if gets water piped into home (+1 bottle water)</t>
  </si>
  <si>
    <t>if gets water piped into yard</t>
  </si>
  <si>
    <t>if gets water from piped public source</t>
  </si>
  <si>
    <t>if gets water from an unprotected well</t>
  </si>
  <si>
    <t>if gets water from a protected well</t>
  </si>
  <si>
    <t>if gets water from a spring (+8rain)</t>
  </si>
  <si>
    <t>if gets water from a surface source</t>
  </si>
  <si>
    <t>if uses pvt flush toilet</t>
  </si>
  <si>
    <t>if uses shared flush toilet</t>
  </si>
  <si>
    <t>if uses pvt trad latrine</t>
  </si>
  <si>
    <t>if uses shared trad latrine</t>
  </si>
  <si>
    <t>if uses pvt vip latrine</t>
  </si>
  <si>
    <t>if uses shared vip latrine</t>
  </si>
  <si>
    <t>if uses bush for latrine</t>
  </si>
  <si>
    <t>if floors are made of earth</t>
  </si>
  <si>
    <t>if floors are made of dung</t>
  </si>
  <si>
    <t>if floors are made of cement (+9 wood planks)</t>
  </si>
  <si>
    <t>if floors are made of carpet (+1 parquet +18 ceramic tile)</t>
  </si>
  <si>
    <t>if uses coal for cooking fuel</t>
  </si>
  <si>
    <t>if uses charcoal for cooking fuel</t>
  </si>
  <si>
    <t>if uses wood for cooking fuel</t>
  </si>
  <si>
    <t>if uses dung for cooking</t>
  </si>
  <si>
    <t>if no food cooked in hh</t>
  </si>
  <si>
    <t>1.00</t>
  </si>
  <si>
    <t>2.00</t>
  </si>
  <si>
    <t>3.00</t>
  </si>
  <si>
    <t>4.00</t>
  </si>
  <si>
    <t>5.00</t>
  </si>
  <si>
    <t>If household works own or family's agric. land</t>
  </si>
  <si>
    <t>If gets water from public piped system</t>
  </si>
  <si>
    <t>If piped drinking water in residence</t>
  </si>
  <si>
    <t>Other source of drinking water</t>
  </si>
  <si>
    <t>If gets water from a spring</t>
  </si>
  <si>
    <t>If gets water from a surface source</t>
  </si>
  <si>
    <t>If uses a private pit latrine</t>
  </si>
  <si>
    <t>If uses a shared pit latrine</t>
  </si>
  <si>
    <t>If has a dirt or sand floor</t>
  </si>
  <si>
    <t>If gets water from an unprotected well</t>
  </si>
  <si>
    <t>If uses a private vip latrine</t>
  </si>
  <si>
    <t>If has a cement floor (includes vinyl &amp; other floor types)</t>
  </si>
  <si>
    <t>If has floor made of dung</t>
  </si>
  <si>
    <t>If has finished flooring</t>
  </si>
  <si>
    <t>If uses a shared vip latrine</t>
  </si>
  <si>
    <t>If uses bush as latrine</t>
  </si>
  <si>
    <t>If gets water from a tap in the yard</t>
  </si>
  <si>
    <t>If uses wood or dung as cooking fuel</t>
  </si>
  <si>
    <t>If uses cleaner cooking fuel (electric,gas,kero)</t>
  </si>
  <si>
    <t>If uses coal as cooking fuel</t>
  </si>
  <si>
    <t>If uses charcoal as cooking fuel</t>
  </si>
  <si>
    <t>If uses dung for cooking fuel</t>
  </si>
  <si>
    <t>if hh uses a flush toilet</t>
  </si>
  <si>
    <t>if hh has a landline telephone</t>
  </si>
  <si>
    <t>if hh has a cellular phone</t>
  </si>
  <si>
    <t>For each variable, missing values are replaced with the variable mean.</t>
  </si>
  <si>
    <t>National score</t>
  </si>
  <si>
    <t>Std. 
Deviation(a)</t>
  </si>
  <si>
    <t>Analysis 
N(a)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</si>
</sst>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0"/>
    <numFmt numFmtId="168" formatCode="####.0000000"/>
    <numFmt numFmtId="169" formatCode="####.00000000"/>
    <numFmt numFmtId="170" formatCode="#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79">
    <xf numFmtId="0" fontId="0" fillId="0" borderId="0" xfId="0"/>
    <xf numFmtId="0" fontId="4" fillId="0" borderId="2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164" fontId="4" fillId="0" borderId="4" xfId="1" applyNumberFormat="1" applyFont="1" applyBorder="1" applyAlignment="1">
      <alignment horizontal="right" vertical="top"/>
    </xf>
    <xf numFmtId="165" fontId="4" fillId="0" borderId="5" xfId="1" applyNumberFormat="1" applyFont="1" applyBorder="1" applyAlignment="1">
      <alignment horizontal="right" vertical="top"/>
    </xf>
    <xf numFmtId="166" fontId="4" fillId="0" borderId="5" xfId="1" applyNumberFormat="1" applyFont="1" applyBorder="1" applyAlignment="1">
      <alignment horizontal="right" vertical="top"/>
    </xf>
    <xf numFmtId="166" fontId="4" fillId="0" borderId="6" xfId="1" applyNumberFormat="1" applyFont="1" applyBorder="1" applyAlignment="1">
      <alignment horizontal="right" vertical="top"/>
    </xf>
    <xf numFmtId="0" fontId="2" fillId="0" borderId="0" xfId="1"/>
    <xf numFmtId="0" fontId="4" fillId="0" borderId="2" xfId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165" fontId="4" fillId="0" borderId="2" xfId="1" applyNumberFormat="1" applyFont="1" applyBorder="1" applyAlignment="1">
      <alignment horizontal="right" vertical="top"/>
    </xf>
    <xf numFmtId="165" fontId="4" fillId="0" borderId="3" xfId="1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center"/>
    </xf>
    <xf numFmtId="0" fontId="4" fillId="0" borderId="10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 wrapText="1"/>
    </xf>
    <xf numFmtId="166" fontId="4" fillId="0" borderId="2" xfId="2" applyNumberFormat="1" applyFont="1" applyBorder="1" applyAlignment="1">
      <alignment horizontal="right" vertical="top"/>
    </xf>
    <xf numFmtId="0" fontId="4" fillId="0" borderId="16" xfId="2" applyFont="1" applyBorder="1" applyAlignment="1">
      <alignment horizontal="left" vertical="top" wrapText="1"/>
    </xf>
    <xf numFmtId="166" fontId="4" fillId="0" borderId="3" xfId="2" applyNumberFormat="1" applyFont="1" applyBorder="1" applyAlignment="1">
      <alignment horizontal="right" vertical="top"/>
    </xf>
    <xf numFmtId="168" fontId="4" fillId="0" borderId="3" xfId="2" applyNumberFormat="1" applyFont="1" applyBorder="1" applyAlignment="1">
      <alignment horizontal="right" vertical="top"/>
    </xf>
    <xf numFmtId="167" fontId="4" fillId="0" borderId="3" xfId="2" applyNumberFormat="1" applyFont="1" applyBorder="1" applyAlignment="1">
      <alignment horizontal="right" vertical="top"/>
    </xf>
    <xf numFmtId="169" fontId="4" fillId="0" borderId="3" xfId="2" applyNumberFormat="1" applyFont="1" applyBorder="1" applyAlignment="1">
      <alignment horizontal="right" vertical="top"/>
    </xf>
    <xf numFmtId="168" fontId="4" fillId="0" borderId="7" xfId="2" applyNumberFormat="1" applyFont="1" applyBorder="1" applyAlignment="1">
      <alignment horizontal="right" vertical="top"/>
    </xf>
    <xf numFmtId="0" fontId="0" fillId="0" borderId="0" xfId="0" applyBorder="1"/>
    <xf numFmtId="0" fontId="3" fillId="0" borderId="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left" vertical="top" wrapText="1"/>
    </xf>
    <xf numFmtId="0" fontId="4" fillId="0" borderId="13" xfId="2" applyFont="1" applyBorder="1" applyAlignment="1">
      <alignment horizontal="left"/>
    </xf>
    <xf numFmtId="0" fontId="4" fillId="0" borderId="14" xfId="2" applyFont="1" applyBorder="1" applyAlignment="1">
      <alignment horizontal="left" vertical="top" wrapText="1"/>
    </xf>
    <xf numFmtId="0" fontId="4" fillId="0" borderId="15" xfId="2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6" fillId="0" borderId="22" xfId="3" applyFont="1" applyBorder="1" applyAlignment="1">
      <alignment horizontal="center"/>
    </xf>
    <xf numFmtId="0" fontId="6" fillId="0" borderId="23" xfId="3" applyFont="1" applyBorder="1" applyAlignment="1">
      <alignment horizontal="center"/>
    </xf>
    <xf numFmtId="0" fontId="6" fillId="0" borderId="24" xfId="3" applyFont="1" applyBorder="1" applyAlignment="1">
      <alignment horizontal="center" wrapText="1"/>
    </xf>
    <xf numFmtId="0" fontId="6" fillId="0" borderId="17" xfId="3" applyFont="1" applyBorder="1" applyAlignment="1">
      <alignment horizontal="left" vertical="top" wrapText="1"/>
    </xf>
    <xf numFmtId="170" fontId="6" fillId="0" borderId="25" xfId="3" applyNumberFormat="1" applyFont="1" applyBorder="1" applyAlignment="1">
      <alignment horizontal="right" vertical="top"/>
    </xf>
    <xf numFmtId="170" fontId="6" fillId="0" borderId="26" xfId="3" applyNumberFormat="1" applyFont="1" applyBorder="1" applyAlignment="1">
      <alignment horizontal="right" vertical="top"/>
    </xf>
    <xf numFmtId="164" fontId="6" fillId="0" borderId="26" xfId="3" applyNumberFormat="1" applyFont="1" applyBorder="1" applyAlignment="1">
      <alignment horizontal="right" vertical="top"/>
    </xf>
    <xf numFmtId="164" fontId="6" fillId="0" borderId="27" xfId="3" applyNumberFormat="1" applyFont="1" applyBorder="1" applyAlignment="1">
      <alignment horizontal="right" vertical="top"/>
    </xf>
    <xf numFmtId="0" fontId="6" fillId="0" borderId="28" xfId="3" applyFont="1" applyBorder="1" applyAlignment="1">
      <alignment horizontal="left" vertical="top" wrapText="1"/>
    </xf>
    <xf numFmtId="170" fontId="6" fillId="0" borderId="29" xfId="3" applyNumberFormat="1" applyFont="1" applyBorder="1" applyAlignment="1">
      <alignment horizontal="right" vertical="top"/>
    </xf>
    <xf numFmtId="164" fontId="6" fillId="0" borderId="5" xfId="3" applyNumberFormat="1" applyFont="1" applyBorder="1" applyAlignment="1">
      <alignment horizontal="right" vertical="top"/>
    </xf>
    <xf numFmtId="164" fontId="6" fillId="0" borderId="30" xfId="3" applyNumberFormat="1" applyFont="1" applyBorder="1" applyAlignment="1">
      <alignment horizontal="right" vertical="top"/>
    </xf>
    <xf numFmtId="170" fontId="6" fillId="0" borderId="5" xfId="3" applyNumberFormat="1" applyFont="1" applyBorder="1" applyAlignment="1">
      <alignment horizontal="right" vertical="top"/>
    </xf>
    <xf numFmtId="164" fontId="6" fillId="0" borderId="29" xfId="3" applyNumberFormat="1" applyFont="1" applyBorder="1" applyAlignment="1">
      <alignment horizontal="right" vertical="top"/>
    </xf>
    <xf numFmtId="0" fontId="6" fillId="0" borderId="21" xfId="3" applyFont="1" applyBorder="1" applyAlignment="1">
      <alignment horizontal="left" vertical="top" wrapText="1"/>
    </xf>
    <xf numFmtId="170" fontId="6" fillId="0" borderId="31" xfId="3" applyNumberFormat="1" applyFont="1" applyBorder="1" applyAlignment="1">
      <alignment horizontal="right" vertical="top"/>
    </xf>
    <xf numFmtId="170" fontId="6" fillId="0" borderId="32" xfId="3" applyNumberFormat="1" applyFont="1" applyBorder="1" applyAlignment="1">
      <alignment horizontal="right" vertical="top"/>
    </xf>
    <xf numFmtId="164" fontId="6" fillId="0" borderId="32" xfId="3" applyNumberFormat="1" applyFont="1" applyBorder="1" applyAlignment="1">
      <alignment horizontal="right" vertical="top"/>
    </xf>
    <xf numFmtId="164" fontId="6" fillId="0" borderId="33" xfId="3" applyNumberFormat="1" applyFont="1" applyBorder="1" applyAlignment="1">
      <alignment horizontal="right" vertical="top"/>
    </xf>
    <xf numFmtId="165" fontId="4" fillId="0" borderId="35" xfId="1" applyNumberFormat="1" applyFont="1" applyBorder="1" applyAlignment="1">
      <alignment horizontal="right" vertical="top"/>
    </xf>
    <xf numFmtId="166" fontId="4" fillId="0" borderId="35" xfId="1" applyNumberFormat="1" applyFont="1" applyBorder="1" applyAlignment="1">
      <alignment horizontal="right" vertical="top"/>
    </xf>
    <xf numFmtId="166" fontId="4" fillId="0" borderId="36" xfId="1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17" xfId="3" applyFont="1" applyBorder="1" applyAlignment="1">
      <alignment horizontal="left" wrapText="1"/>
    </xf>
    <xf numFmtId="0" fontId="6" fillId="0" borderId="21" xfId="3" applyFont="1" applyBorder="1" applyAlignment="1">
      <alignment horizontal="left" wrapText="1"/>
    </xf>
    <xf numFmtId="0" fontId="6" fillId="0" borderId="18" xfId="3" applyFont="1" applyBorder="1" applyAlignment="1">
      <alignment horizontal="center" wrapText="1"/>
    </xf>
    <xf numFmtId="0" fontId="6" fillId="0" borderId="19" xfId="3" applyFont="1" applyBorder="1" applyAlignment="1">
      <alignment horizontal="center" wrapText="1"/>
    </xf>
    <xf numFmtId="0" fontId="6" fillId="0" borderId="20" xfId="3" applyFont="1" applyBorder="1" applyAlignment="1">
      <alignment horizontal="center" wrapText="1"/>
    </xf>
    <xf numFmtId="0" fontId="4" fillId="0" borderId="0" xfId="2" applyFont="1" applyBorder="1" applyAlignment="1">
      <alignment horizontal="left" vertical="top" wrapText="1"/>
    </xf>
    <xf numFmtId="168" fontId="4" fillId="0" borderId="0" xfId="2" applyNumberFormat="1" applyFont="1" applyBorder="1" applyAlignment="1">
      <alignment horizontal="right" vertical="top"/>
    </xf>
    <xf numFmtId="164" fontId="4" fillId="0" borderId="34" xfId="1" applyNumberFormat="1" applyFont="1" applyBorder="1" applyAlignment="1">
      <alignment horizontal="left" vertical="top"/>
    </xf>
    <xf numFmtId="0" fontId="0" fillId="0" borderId="37" xfId="0" applyBorder="1"/>
    <xf numFmtId="0" fontId="1" fillId="0" borderId="0" xfId="0" applyFont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0" fillId="0" borderId="38" xfId="0" applyBorder="1"/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0" xfId="1" applyBorder="1" applyAlignment="1">
      <alignment horizontal="left" vertical="center" wrapText="1"/>
    </xf>
    <xf numFmtId="0" fontId="4" fillId="0" borderId="41" xfId="1" applyFont="1" applyBorder="1" applyAlignment="1">
      <alignment horizontal="right" wrapText="1"/>
    </xf>
    <xf numFmtId="0" fontId="4" fillId="0" borderId="43" xfId="1" applyFont="1" applyBorder="1" applyAlignment="1">
      <alignment horizontal="right" wrapText="1"/>
    </xf>
    <xf numFmtId="0" fontId="2" fillId="0" borderId="44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right" wrapText="1"/>
    </xf>
    <xf numFmtId="0" fontId="4" fillId="0" borderId="46" xfId="1" applyFont="1" applyBorder="1" applyAlignment="1">
      <alignment horizontal="left" vertical="top" wrapText="1"/>
    </xf>
    <xf numFmtId="0" fontId="4" fillId="0" borderId="45" xfId="1" applyFont="1" applyBorder="1" applyAlignment="1">
      <alignment horizontal="left" vertical="top" wrapText="1"/>
    </xf>
    <xf numFmtId="165" fontId="4" fillId="0" borderId="46" xfId="1" applyNumberFormat="1" applyFont="1" applyBorder="1" applyAlignment="1">
      <alignment horizontal="right" vertical="top"/>
    </xf>
    <xf numFmtId="165" fontId="4" fillId="0" borderId="45" xfId="1" applyNumberFormat="1" applyFont="1" applyBorder="1" applyAlignment="1">
      <alignment horizontal="right" vertical="top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7</xdr:col>
      <xdr:colOff>428625</xdr:colOff>
      <xdr:row>46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9631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40"/>
  <sheetViews>
    <sheetView tabSelected="1" workbookViewId="0">
      <selection activeCell="F42" sqref="F42"/>
    </sheetView>
  </sheetViews>
  <sheetFormatPr defaultRowHeight="15" x14ac:dyDescent="0.25"/>
  <cols>
    <col min="1" max="1" width="30.7109375" customWidth="1"/>
    <col min="3" max="3" width="10.28515625" customWidth="1"/>
    <col min="7" max="7" width="27.7109375" customWidth="1"/>
    <col min="8" max="8" width="10.28515625" bestFit="1" customWidth="1"/>
    <col min="11" max="11" width="12.7109375" bestFit="1" customWidth="1"/>
    <col min="12" max="12" width="15.28515625" bestFit="1" customWidth="1"/>
  </cols>
  <sheetData>
    <row r="4" spans="1:12" ht="15.75" thickBot="1" x14ac:dyDescent="0.3">
      <c r="A4" s="65" t="s">
        <v>0</v>
      </c>
      <c r="B4" s="65"/>
      <c r="C4" s="65"/>
      <c r="D4" s="65"/>
      <c r="E4" s="65"/>
      <c r="G4" s="66" t="s">
        <v>5</v>
      </c>
      <c r="H4" s="66"/>
      <c r="I4" s="7"/>
    </row>
    <row r="5" spans="1:12" ht="15.75" thickBot="1" x14ac:dyDescent="0.3">
      <c r="A5" s="28" t="s">
        <v>3</v>
      </c>
      <c r="G5" s="29" t="s">
        <v>3</v>
      </c>
      <c r="H5" s="8" t="s">
        <v>4</v>
      </c>
      <c r="I5" s="7"/>
      <c r="K5" s="53" t="s">
        <v>6</v>
      </c>
      <c r="L5" s="53"/>
    </row>
    <row r="6" spans="1:12" ht="39" thickBot="1" x14ac:dyDescent="0.3">
      <c r="A6" s="67"/>
      <c r="B6" s="68" t="s">
        <v>1</v>
      </c>
      <c r="C6" s="73" t="s">
        <v>85</v>
      </c>
      <c r="D6" s="73" t="s">
        <v>86</v>
      </c>
      <c r="E6" s="69" t="s">
        <v>2</v>
      </c>
      <c r="G6" s="30"/>
      <c r="H6" s="9">
        <v>1</v>
      </c>
      <c r="I6" s="7"/>
      <c r="K6" s="12" t="s">
        <v>7</v>
      </c>
      <c r="L6" s="12" t="s">
        <v>8</v>
      </c>
    </row>
    <row r="7" spans="1:12" ht="15" customHeight="1" x14ac:dyDescent="0.25">
      <c r="A7" s="70" t="s">
        <v>23</v>
      </c>
      <c r="B7" s="72">
        <v>6.0358255451713395E-2</v>
      </c>
      <c r="C7" s="74">
        <v>0.23816099244309788</v>
      </c>
      <c r="D7" s="74">
        <v>10272</v>
      </c>
      <c r="E7" s="71">
        <v>0</v>
      </c>
      <c r="G7" s="1" t="s">
        <v>23</v>
      </c>
      <c r="H7" s="10">
        <v>0.12806662786572798</v>
      </c>
      <c r="I7" s="7"/>
      <c r="K7">
        <f>((1-B8)/C8)*H7</f>
        <v>0.13606451008253131</v>
      </c>
      <c r="L7">
        <f>((0-B8)/C8)*H7</f>
        <v>-0.12052712706961878</v>
      </c>
    </row>
    <row r="8" spans="1:12" ht="15" customHeight="1" x14ac:dyDescent="0.25">
      <c r="A8" s="2" t="s">
        <v>24</v>
      </c>
      <c r="B8" s="3">
        <v>0.4697235202492212</v>
      </c>
      <c r="C8" s="4">
        <v>0.49910678807426934</v>
      </c>
      <c r="D8" s="5">
        <v>10272</v>
      </c>
      <c r="E8" s="6">
        <v>0</v>
      </c>
      <c r="G8" s="2" t="s">
        <v>24</v>
      </c>
      <c r="H8" s="11">
        <v>5.1286155152441081E-2</v>
      </c>
      <c r="I8" s="7"/>
      <c r="K8">
        <f>((1-B9)/C9)*H8</f>
        <v>0.29071766574010055</v>
      </c>
      <c r="L8">
        <f>((0-B9)/C9)*H8</f>
        <v>-9.0466248122295888E-3</v>
      </c>
    </row>
    <row r="9" spans="1:12" ht="15" customHeight="1" x14ac:dyDescent="0.25">
      <c r="A9" s="2" t="s">
        <v>25</v>
      </c>
      <c r="B9" s="3">
        <v>3.0179127725856698E-2</v>
      </c>
      <c r="C9" s="4">
        <v>0.17108827425022463</v>
      </c>
      <c r="D9" s="5">
        <v>10272</v>
      </c>
      <c r="E9" s="6">
        <v>0</v>
      </c>
      <c r="G9" s="2" t="s">
        <v>25</v>
      </c>
      <c r="H9" s="11">
        <v>0.11975703415665952</v>
      </c>
      <c r="I9" s="7"/>
      <c r="K9">
        <f>((1-B10)/C10)*H9</f>
        <v>0.93723619441181905</v>
      </c>
      <c r="L9">
        <f>((0-B10)/C10)*H9</f>
        <v>-1.5300679932517082E-2</v>
      </c>
    </row>
    <row r="10" spans="1:12" ht="15" customHeight="1" x14ac:dyDescent="0.25">
      <c r="A10" s="2" t="s">
        <v>26</v>
      </c>
      <c r="B10" s="3">
        <v>1.6063084112149531E-2</v>
      </c>
      <c r="C10" s="4">
        <v>0.12572430252539293</v>
      </c>
      <c r="D10" s="5">
        <v>10272</v>
      </c>
      <c r="E10" s="6">
        <v>0</v>
      </c>
      <c r="G10" s="2" t="s">
        <v>26</v>
      </c>
      <c r="H10" s="11">
        <v>0.10376741260077085</v>
      </c>
      <c r="I10" s="7"/>
      <c r="K10">
        <f>((1-B11)/C11)*H10</f>
        <v>0.29081560585092758</v>
      </c>
      <c r="L10">
        <f>((0-B11)/C11)*H10</f>
        <v>-3.7022179849327923E-2</v>
      </c>
    </row>
    <row r="11" spans="1:12" ht="15" customHeight="1" x14ac:dyDescent="0.25">
      <c r="A11" s="2" t="s">
        <v>27</v>
      </c>
      <c r="B11" s="3">
        <v>0.11292834890965732</v>
      </c>
      <c r="C11" s="4">
        <v>0.31652059990316722</v>
      </c>
      <c r="D11" s="5">
        <v>10272</v>
      </c>
      <c r="E11" s="6">
        <v>0</v>
      </c>
      <c r="G11" s="2" t="s">
        <v>27</v>
      </c>
      <c r="H11" s="11">
        <v>1.3162558931340038E-2</v>
      </c>
      <c r="I11" s="7"/>
      <c r="K11">
        <f>((1-B12)/C12)*H11</f>
        <v>0.17171133539847261</v>
      </c>
      <c r="L11">
        <f>((0-B12)/C12)*H11</f>
        <v>-1.0088797614481353E-3</v>
      </c>
    </row>
    <row r="12" spans="1:12" ht="15" customHeight="1" x14ac:dyDescent="0.25">
      <c r="A12" s="2" t="s">
        <v>28</v>
      </c>
      <c r="B12" s="3">
        <v>5.8411214953271026E-3</v>
      </c>
      <c r="C12" s="4">
        <v>7.6207402353875561E-2</v>
      </c>
      <c r="D12" s="5">
        <v>10272</v>
      </c>
      <c r="E12" s="6">
        <v>0</v>
      </c>
      <c r="G12" s="2" t="s">
        <v>28</v>
      </c>
      <c r="H12" s="11">
        <v>3.7679436555875717E-2</v>
      </c>
      <c r="I12" s="7"/>
      <c r="K12">
        <f>((1-B13)/C13)*H12</f>
        <v>0.3743723541983085</v>
      </c>
      <c r="L12">
        <f>((0-B13)/C13)*H12</f>
        <v>-3.7919512717500018E-3</v>
      </c>
    </row>
    <row r="13" spans="1:12" ht="15" customHeight="1" x14ac:dyDescent="0.25">
      <c r="A13" s="2" t="s">
        <v>29</v>
      </c>
      <c r="B13" s="3">
        <v>1.0027258566978193E-2</v>
      </c>
      <c r="C13" s="4">
        <v>9.9637739498020975E-2</v>
      </c>
      <c r="D13" s="5">
        <v>10272</v>
      </c>
      <c r="E13" s="6">
        <v>0</v>
      </c>
      <c r="G13" s="2" t="s">
        <v>29</v>
      </c>
      <c r="H13" s="11">
        <v>8.6594345868477945E-2</v>
      </c>
      <c r="I13" s="7"/>
      <c r="K13">
        <f>((1-B14)/C14)*H13</f>
        <v>0.10800742355816473</v>
      </c>
      <c r="L13">
        <f>((0-B14)/C14)*H13</f>
        <v>-6.941977215420822E-2</v>
      </c>
    </row>
    <row r="14" spans="1:12" ht="15" customHeight="1" x14ac:dyDescent="0.25">
      <c r="A14" s="2" t="s">
        <v>58</v>
      </c>
      <c r="B14" s="3">
        <v>0.39125778816199375</v>
      </c>
      <c r="C14" s="4">
        <v>0.4880556530288398</v>
      </c>
      <c r="D14" s="5">
        <v>10272</v>
      </c>
      <c r="E14" s="6">
        <v>0</v>
      </c>
      <c r="G14" s="2" t="s">
        <v>58</v>
      </c>
      <c r="H14" s="11">
        <v>-3.8931510335871555E-2</v>
      </c>
      <c r="I14" s="7"/>
      <c r="K14">
        <f>((1-B15)/C15)*H14</f>
        <v>-6.6581081888301738E-2</v>
      </c>
      <c r="L14">
        <f>((0-B15)/C15)*H14</f>
        <v>2.2761945303943258E-2</v>
      </c>
    </row>
    <row r="15" spans="1:12" ht="15" customHeight="1" x14ac:dyDescent="0.25">
      <c r="A15" s="2" t="s">
        <v>59</v>
      </c>
      <c r="B15" s="3">
        <v>0.2547702492211838</v>
      </c>
      <c r="C15" s="4">
        <v>0.43575320379619753</v>
      </c>
      <c r="D15" s="5">
        <v>10272</v>
      </c>
      <c r="E15" s="6">
        <v>0</v>
      </c>
      <c r="G15" s="2" t="s">
        <v>59</v>
      </c>
      <c r="H15" s="11">
        <v>1.9387829978640827E-2</v>
      </c>
      <c r="I15" s="7"/>
      <c r="K15">
        <f>((1-B16)/C16)*H15</f>
        <v>0.23075010081375971</v>
      </c>
      <c r="L15">
        <f>((0-B16)/C16)*H15</f>
        <v>-1.6288242410383038E-3</v>
      </c>
    </row>
    <row r="16" spans="1:12" ht="15" customHeight="1" x14ac:dyDescent="0.25">
      <c r="A16" s="2" t="s">
        <v>60</v>
      </c>
      <c r="B16" s="3">
        <v>7.0093457943925233E-3</v>
      </c>
      <c r="C16" s="4">
        <v>8.3431963436739892E-2</v>
      </c>
      <c r="D16" s="5">
        <v>10272</v>
      </c>
      <c r="E16" s="6">
        <v>0</v>
      </c>
      <c r="G16" s="2" t="s">
        <v>60</v>
      </c>
      <c r="H16" s="11">
        <v>7.2466919591590531E-2</v>
      </c>
      <c r="I16" s="7"/>
      <c r="K16">
        <f>((1-B17)/C17)*H16</f>
        <v>0.78404240183288676</v>
      </c>
      <c r="L16">
        <f>((0-B17)/C17)*H16</f>
        <v>-6.697269411827308E-3</v>
      </c>
    </row>
    <row r="17" spans="1:12" ht="15" customHeight="1" x14ac:dyDescent="0.25">
      <c r="A17" s="2" t="s">
        <v>61</v>
      </c>
      <c r="B17" s="3">
        <v>8.4696261682242983E-3</v>
      </c>
      <c r="C17" s="4">
        <v>9.16444719126326E-2</v>
      </c>
      <c r="D17" s="5">
        <v>10272</v>
      </c>
      <c r="E17" s="6">
        <v>0</v>
      </c>
      <c r="G17" s="2" t="s">
        <v>61</v>
      </c>
      <c r="H17" s="11">
        <v>4.3817034982102454E-3</v>
      </c>
      <c r="I17" s="7"/>
      <c r="K17">
        <f>((1-B18)/C18)*H17</f>
        <v>6.410052880877897E-3</v>
      </c>
      <c r="L17">
        <f>((0-B18)/C18)*H17</f>
        <v>-2.9948982964364515E-3</v>
      </c>
    </row>
    <row r="18" spans="1:12" ht="15" customHeight="1" x14ac:dyDescent="0.25">
      <c r="A18" s="2" t="s">
        <v>62</v>
      </c>
      <c r="B18" s="3">
        <v>0.31843847352024923</v>
      </c>
      <c r="C18" s="4">
        <v>0.46589327425530269</v>
      </c>
      <c r="D18" s="5">
        <v>10272</v>
      </c>
      <c r="E18" s="6">
        <v>0</v>
      </c>
      <c r="G18" s="2" t="s">
        <v>62</v>
      </c>
      <c r="H18" s="11">
        <v>-3.0588074386358341E-2</v>
      </c>
      <c r="I18" s="7"/>
      <c r="K18">
        <f>((1-B19)/C19)*H18</f>
        <v>-6.3569518308776884E-2</v>
      </c>
      <c r="L18">
        <f>((0-B19)/C19)*H18</f>
        <v>1.4716789336320367E-2</v>
      </c>
    </row>
    <row r="19" spans="1:12" ht="15" customHeight="1" x14ac:dyDescent="0.25">
      <c r="A19" s="2" t="s">
        <v>63</v>
      </c>
      <c r="B19" s="3">
        <v>0.1879867601246106</v>
      </c>
      <c r="C19" s="4">
        <v>0.3907206164968996</v>
      </c>
      <c r="D19" s="5">
        <v>10272</v>
      </c>
      <c r="E19" s="6">
        <v>0</v>
      </c>
      <c r="G19" s="2" t="s">
        <v>63</v>
      </c>
      <c r="H19" s="11">
        <v>-2.4483215982140746E-2</v>
      </c>
      <c r="I19" s="7"/>
      <c r="K19">
        <f>((1-B20)/C20)*H19</f>
        <v>-2.2436423319635173E-2</v>
      </c>
      <c r="L19">
        <f>((0-B20)/C20)*H19</f>
        <v>2.6714129109303302E-2</v>
      </c>
    </row>
    <row r="20" spans="1:12" ht="15" customHeight="1" x14ac:dyDescent="0.25">
      <c r="A20" s="2" t="s">
        <v>64</v>
      </c>
      <c r="B20" s="3">
        <v>0.54351635514018692</v>
      </c>
      <c r="C20" s="4">
        <v>0.49812697461617361</v>
      </c>
      <c r="D20" s="5">
        <v>10272</v>
      </c>
      <c r="E20" s="6">
        <v>0</v>
      </c>
      <c r="G20" s="2" t="s">
        <v>64</v>
      </c>
      <c r="H20" s="11">
        <v>-6.108862470856484E-2</v>
      </c>
      <c r="I20" s="7"/>
      <c r="K20">
        <f>((1-B21)/C21)*H20</f>
        <v>-0.18437584605341428</v>
      </c>
      <c r="L20">
        <f>((0-B21)/C21)*H20</f>
        <v>2.0238316723235623E-2</v>
      </c>
    </row>
    <row r="21" spans="1:12" ht="15" customHeight="1" x14ac:dyDescent="0.25">
      <c r="A21" s="2" t="s">
        <v>65</v>
      </c>
      <c r="B21" s="3">
        <v>9.8909657320872271E-2</v>
      </c>
      <c r="C21" s="4">
        <v>0.29855521181711731</v>
      </c>
      <c r="D21" s="5">
        <v>10272</v>
      </c>
      <c r="E21" s="6">
        <v>0</v>
      </c>
      <c r="G21" s="2" t="s">
        <v>65</v>
      </c>
      <c r="H21" s="11">
        <v>-2.3210283548492491E-3</v>
      </c>
      <c r="I21" s="7"/>
      <c r="K21">
        <f>((1-B22)/C22)*H21</f>
        <v>-9.983941691012123E-4</v>
      </c>
      <c r="L21">
        <f>((0-B22)/C22)*H21</f>
        <v>5.3953121307788697E-3</v>
      </c>
    </row>
    <row r="22" spans="1:12" ht="15" customHeight="1" x14ac:dyDescent="0.25">
      <c r="A22" s="2" t="s">
        <v>66</v>
      </c>
      <c r="B22" s="3">
        <v>0.84384735202492211</v>
      </c>
      <c r="C22" s="4">
        <v>0.36301766862403129</v>
      </c>
      <c r="D22" s="5">
        <v>10272</v>
      </c>
      <c r="E22" s="6">
        <v>0</v>
      </c>
      <c r="G22" s="2" t="s">
        <v>66</v>
      </c>
      <c r="H22" s="11">
        <v>-0.11773998415495682</v>
      </c>
      <c r="I22" s="7"/>
      <c r="K22">
        <f>((1-B23)/C23)*H22</f>
        <v>-0.46098160211063571</v>
      </c>
      <c r="L22">
        <f>((0-B23)/C23)*H22</f>
        <v>3.0069213701917438E-2</v>
      </c>
    </row>
    <row r="23" spans="1:12" ht="15" customHeight="1" x14ac:dyDescent="0.25">
      <c r="A23" s="2" t="s">
        <v>67</v>
      </c>
      <c r="B23" s="3">
        <v>6.1234423676012464E-2</v>
      </c>
      <c r="C23" s="4">
        <v>0.23977148670475118</v>
      </c>
      <c r="D23" s="5">
        <v>10272</v>
      </c>
      <c r="E23" s="6">
        <v>0</v>
      </c>
      <c r="G23" s="2" t="s">
        <v>67</v>
      </c>
      <c r="H23" s="11">
        <v>-9.1896652932714346E-3</v>
      </c>
      <c r="I23" s="7"/>
      <c r="K23">
        <f>((1-B24)/C24)*H23</f>
        <v>-2.3199841765460361E-2</v>
      </c>
      <c r="L23">
        <f>((0-B24)/C24)*H23</f>
        <v>3.639754429472496E-3</v>
      </c>
    </row>
    <row r="24" spans="1:12" ht="15" customHeight="1" x14ac:dyDescent="0.25">
      <c r="A24" s="2" t="s">
        <v>67</v>
      </c>
      <c r="B24" s="3">
        <v>0.13561137071651092</v>
      </c>
      <c r="C24" s="4">
        <v>0.34239208468443288</v>
      </c>
      <c r="D24" s="5">
        <v>10272</v>
      </c>
      <c r="E24" s="6">
        <v>0</v>
      </c>
      <c r="G24" s="2" t="s">
        <v>67</v>
      </c>
      <c r="H24" s="11">
        <v>-9.0221057992943814E-3</v>
      </c>
      <c r="I24" s="7"/>
      <c r="K24">
        <f>((1-B25)/C25)*H24</f>
        <v>-1.6145874876839949E-2</v>
      </c>
      <c r="L24">
        <f>((0-B25)/C25)*H24</f>
        <v>5.0409450944042975E-3</v>
      </c>
    </row>
    <row r="25" spans="1:12" ht="15" customHeight="1" x14ac:dyDescent="0.25">
      <c r="A25" s="2" t="s">
        <v>68</v>
      </c>
      <c r="B25" s="3">
        <v>0.23792834890965733</v>
      </c>
      <c r="C25" s="4">
        <v>0.42583577014104096</v>
      </c>
      <c r="D25" s="5">
        <v>10272</v>
      </c>
      <c r="E25" s="6">
        <v>0</v>
      </c>
      <c r="G25" s="2" t="s">
        <v>68</v>
      </c>
      <c r="H25" s="11">
        <v>3.2779888184524812E-2</v>
      </c>
      <c r="I25" s="7"/>
      <c r="K25">
        <f>((1-B26)/C26)*H25</f>
        <v>8.0017643739173389E-2</v>
      </c>
      <c r="L25">
        <f>((0-B26)/C26)*H25</f>
        <v>-1.3427244447364702E-2</v>
      </c>
    </row>
    <row r="26" spans="1:12" ht="15" customHeight="1" x14ac:dyDescent="0.25">
      <c r="A26" s="2" t="s">
        <v>69</v>
      </c>
      <c r="B26" s="3">
        <v>0.14369158878504673</v>
      </c>
      <c r="C26" s="4">
        <v>0.3507938082079825</v>
      </c>
      <c r="D26" s="5">
        <v>10272</v>
      </c>
      <c r="E26" s="6">
        <v>0</v>
      </c>
      <c r="G26" s="2" t="s">
        <v>69</v>
      </c>
      <c r="H26" s="11">
        <v>0.11330904424809289</v>
      </c>
      <c r="I26" s="7"/>
      <c r="K26">
        <f>((1-B27)/C27)*H26</f>
        <v>1.2188809650151797</v>
      </c>
      <c r="L26">
        <f>((0-B27)/C27)*H26</f>
        <v>-1.0532357121105243E-2</v>
      </c>
    </row>
    <row r="27" spans="1:12" ht="15" customHeight="1" x14ac:dyDescent="0.25">
      <c r="A27" s="2" t="s">
        <v>70</v>
      </c>
      <c r="B27" s="3">
        <v>8.5669781931464167E-3</v>
      </c>
      <c r="C27" s="4">
        <v>9.2165134546616026E-2</v>
      </c>
      <c r="D27" s="5">
        <v>10272</v>
      </c>
      <c r="E27" s="6">
        <v>0</v>
      </c>
      <c r="G27" s="2" t="s">
        <v>70</v>
      </c>
      <c r="H27" s="11">
        <v>9.7403401723315428E-4</v>
      </c>
      <c r="I27" s="7"/>
      <c r="K27">
        <f>((1-B28)/C28)*H27</f>
        <v>1.6657327066395573E-2</v>
      </c>
      <c r="L27">
        <f>((0-B28)/C28)*H27</f>
        <v>-5.6950908207858252E-5</v>
      </c>
    </row>
    <row r="28" spans="1:12" ht="15" customHeight="1" x14ac:dyDescent="0.25">
      <c r="A28" s="2" t="s">
        <v>71</v>
      </c>
      <c r="B28" s="3">
        <v>3.4073208722741432E-3</v>
      </c>
      <c r="C28" s="4">
        <v>5.8275566477544165E-2</v>
      </c>
      <c r="D28" s="5">
        <v>10272</v>
      </c>
      <c r="E28" s="6">
        <v>0</v>
      </c>
      <c r="G28" s="2" t="s">
        <v>71</v>
      </c>
      <c r="H28" s="11">
        <v>4.9479995557018874E-2</v>
      </c>
      <c r="I28" s="7"/>
      <c r="K28">
        <f>((1-B29)/C29)*H28</f>
        <v>0.20508164961195971</v>
      </c>
      <c r="L28">
        <f>((0-B29)/C29)*H28</f>
        <v>-1.1936863297698285E-2</v>
      </c>
    </row>
    <row r="29" spans="1:12" ht="15" customHeight="1" x14ac:dyDescent="0.25">
      <c r="A29" s="2" t="s">
        <v>72</v>
      </c>
      <c r="B29" s="3">
        <v>5.5003894080996887E-2</v>
      </c>
      <c r="C29" s="4">
        <v>0.2279989614416755</v>
      </c>
      <c r="D29" s="5">
        <v>10272</v>
      </c>
      <c r="E29" s="6">
        <v>0</v>
      </c>
      <c r="G29" s="2" t="s">
        <v>72</v>
      </c>
      <c r="H29" s="11">
        <v>3.6552859719589992E-2</v>
      </c>
      <c r="I29" s="7"/>
      <c r="K29">
        <f>((1-B30)/C30)*H29</f>
        <v>0.16842778407938258</v>
      </c>
      <c r="L29">
        <f>((0-B30)/C30)*H29</f>
        <v>-7.9320730116895759E-3</v>
      </c>
    </row>
    <row r="30" spans="1:12" ht="15" customHeight="1" x14ac:dyDescent="0.25">
      <c r="A30" s="2" t="s">
        <v>73</v>
      </c>
      <c r="B30" s="3">
        <v>4.497663551401869E-2</v>
      </c>
      <c r="C30" s="4">
        <v>0.2072629243553657</v>
      </c>
      <c r="D30" s="5">
        <v>10272</v>
      </c>
      <c r="E30" s="6">
        <v>0</v>
      </c>
      <c r="G30" s="2" t="s">
        <v>73</v>
      </c>
      <c r="H30" s="11">
        <v>-1.0176914914372066E-2</v>
      </c>
      <c r="I30" s="7"/>
      <c r="K30">
        <f>((1-B31)/C31)*H30</f>
        <v>-6.2414347376104302E-2</v>
      </c>
      <c r="L30">
        <f>((0-B31)/C31)*H30</f>
        <v>1.6592261045416492E-3</v>
      </c>
    </row>
    <row r="31" spans="1:12" ht="15" customHeight="1" x14ac:dyDescent="0.25">
      <c r="A31" s="2" t="s">
        <v>74</v>
      </c>
      <c r="B31" s="3">
        <v>2.5895638629283489E-2</v>
      </c>
      <c r="C31" s="4">
        <v>0.15883170489072385</v>
      </c>
      <c r="D31" s="5">
        <v>10272</v>
      </c>
      <c r="E31" s="6">
        <v>0</v>
      </c>
      <c r="G31" s="2" t="s">
        <v>74</v>
      </c>
      <c r="H31" s="11">
        <v>8.9230514012182877E-2</v>
      </c>
      <c r="I31" s="7"/>
      <c r="K31">
        <f>((1-B32)/C32)*H31</f>
        <v>2.9237588757548123E-2</v>
      </c>
      <c r="L31">
        <f>((0-B32)/C32)*H31</f>
        <v>-0.27229706156126143</v>
      </c>
    </row>
    <row r="32" spans="1:12" ht="15" customHeight="1" x14ac:dyDescent="0.25">
      <c r="A32" s="2" t="s">
        <v>75</v>
      </c>
      <c r="B32" s="3">
        <v>0.9030373831775701</v>
      </c>
      <c r="C32" s="4">
        <v>0.29592126118122858</v>
      </c>
      <c r="D32" s="5">
        <v>10272</v>
      </c>
      <c r="E32" s="6">
        <v>0</v>
      </c>
      <c r="G32" s="2" t="s">
        <v>75</v>
      </c>
      <c r="H32" s="11">
        <v>-0.12185529265997373</v>
      </c>
      <c r="I32" s="7"/>
      <c r="K32">
        <f>((1-B33)/C33)*H32</f>
        <v>-2.3306605522040971</v>
      </c>
      <c r="L32">
        <f>((0-B33)/C33)*H32</f>
        <v>6.3704115054387667E-3</v>
      </c>
    </row>
    <row r="33" spans="1:12" ht="15" customHeight="1" x14ac:dyDescent="0.25">
      <c r="A33" s="2" t="s">
        <v>76</v>
      </c>
      <c r="B33" s="3">
        <v>2.7258566978193145E-3</v>
      </c>
      <c r="C33" s="4">
        <v>5.2141068968360849E-2</v>
      </c>
      <c r="D33" s="5">
        <v>10272</v>
      </c>
      <c r="E33" s="6">
        <v>0</v>
      </c>
      <c r="G33" s="2" t="s">
        <v>76</v>
      </c>
      <c r="H33" s="11">
        <v>4.5052929059964331E-2</v>
      </c>
      <c r="I33" s="7"/>
      <c r="K33">
        <f>((1-B34)/C34)*H33</f>
        <v>0.78175378868297951</v>
      </c>
      <c r="L33">
        <f>((0-B34)/C34)*H33</f>
        <v>-2.5961739417094455E-3</v>
      </c>
    </row>
    <row r="34" spans="1:12" ht="15" customHeight="1" x14ac:dyDescent="0.25">
      <c r="A34" s="2" t="s">
        <v>77</v>
      </c>
      <c r="B34" s="3">
        <v>3.3099688473520249E-3</v>
      </c>
      <c r="C34" s="4">
        <v>5.7439830696495019E-2</v>
      </c>
      <c r="D34" s="5">
        <v>10272</v>
      </c>
      <c r="E34" s="6">
        <v>0</v>
      </c>
      <c r="G34" s="2" t="s">
        <v>77</v>
      </c>
      <c r="H34" s="11">
        <v>2.7744252452419151E-2</v>
      </c>
      <c r="I34" s="7"/>
      <c r="K34">
        <f>((1-B35)/C35)*H34</f>
        <v>9.4252909399587234E-2</v>
      </c>
      <c r="L34">
        <f>((0-B35)/C35)*H34</f>
        <v>-8.165993102534852E-3</v>
      </c>
    </row>
    <row r="35" spans="1:12" ht="15" customHeight="1" x14ac:dyDescent="0.25">
      <c r="A35" s="2" t="s">
        <v>78</v>
      </c>
      <c r="B35" s="3">
        <v>7.9731308411214952E-2</v>
      </c>
      <c r="C35" s="4">
        <v>0.27088996049185643</v>
      </c>
      <c r="D35" s="5">
        <v>10272</v>
      </c>
      <c r="E35" s="6">
        <v>0</v>
      </c>
      <c r="G35" s="2" t="s">
        <v>78</v>
      </c>
      <c r="H35" s="11">
        <v>0.11360849830575102</v>
      </c>
      <c r="I35" s="7"/>
      <c r="K35">
        <f>((1-B36)/C36)*H35</f>
        <v>2.2129101350366955</v>
      </c>
      <c r="L35">
        <f>((0-B36)/C36)*H35</f>
        <v>-5.8319740015608367E-3</v>
      </c>
    </row>
    <row r="36" spans="1:12" ht="15" customHeight="1" x14ac:dyDescent="0.25">
      <c r="A36" s="2" t="s">
        <v>79</v>
      </c>
      <c r="B36" s="3">
        <v>2.6285046728971961E-3</v>
      </c>
      <c r="C36" s="4">
        <v>5.1204012328857886E-2</v>
      </c>
      <c r="D36" s="5">
        <v>10272</v>
      </c>
      <c r="E36" s="6">
        <v>0</v>
      </c>
      <c r="G36" s="2" t="s">
        <v>79</v>
      </c>
      <c r="H36" s="11">
        <v>5.9729110353432956E-4</v>
      </c>
      <c r="I36" s="7"/>
      <c r="K36">
        <f>((1-B37)/C37)*H36</f>
        <v>5.2753955943776968E-3</v>
      </c>
      <c r="L36">
        <f>((0-B37)/C37)*H36</f>
        <v>-6.7619939584805824E-5</v>
      </c>
    </row>
    <row r="37" spans="1:12" ht="15" customHeight="1" x14ac:dyDescent="0.25">
      <c r="A37" s="2" t="s">
        <v>80</v>
      </c>
      <c r="B37" s="3">
        <v>1.2655763239875389E-2</v>
      </c>
      <c r="C37" s="4">
        <v>0.11178913850010179</v>
      </c>
      <c r="D37" s="5">
        <v>10272</v>
      </c>
      <c r="E37" s="6">
        <v>0</v>
      </c>
      <c r="G37" s="2" t="s">
        <v>80</v>
      </c>
      <c r="H37" s="11">
        <v>9.5089282134322092E-2</v>
      </c>
      <c r="I37" s="7"/>
      <c r="K37">
        <f>((1-B38)/C38)*H37</f>
        <v>2.0071843242528402</v>
      </c>
      <c r="L37">
        <f>((0-B38)/C38)*H37</f>
        <v>-4.5043652510308625E-3</v>
      </c>
    </row>
    <row r="38" spans="1:12" ht="15" customHeight="1" x14ac:dyDescent="0.25">
      <c r="A38" s="2" t="s">
        <v>81</v>
      </c>
      <c r="B38" s="3">
        <v>2.2390965732087226E-3</v>
      </c>
      <c r="C38" s="4">
        <v>4.7268388310008999E-2</v>
      </c>
      <c r="D38" s="5">
        <v>10272</v>
      </c>
      <c r="E38" s="6">
        <v>0</v>
      </c>
      <c r="G38" s="75" t="s">
        <v>81</v>
      </c>
      <c r="H38" s="77">
        <v>2.6657079914852944E-2</v>
      </c>
      <c r="I38" s="7"/>
      <c r="K38">
        <f>((1-B39)/C39)*H38</f>
        <v>0.10798115450714818</v>
      </c>
      <c r="L38">
        <f>((0-B39)/C39)*H38</f>
        <v>-6.5801364551970071E-3</v>
      </c>
    </row>
    <row r="39" spans="1:12" ht="15" customHeight="1" thickBot="1" x14ac:dyDescent="0.3">
      <c r="A39" s="2" t="s">
        <v>82</v>
      </c>
      <c r="B39" s="3">
        <v>5.7437694704049844E-2</v>
      </c>
      <c r="C39" s="4">
        <v>0.23268836874066634</v>
      </c>
      <c r="D39" s="5">
        <v>10272</v>
      </c>
      <c r="E39" s="6">
        <v>0</v>
      </c>
      <c r="G39" s="76" t="s">
        <v>82</v>
      </c>
      <c r="H39" s="78">
        <v>0.12248758788471764</v>
      </c>
      <c r="I39" s="7"/>
    </row>
    <row r="40" spans="1:12" ht="15.75" thickBot="1" x14ac:dyDescent="0.3">
      <c r="A40" s="63" t="s">
        <v>83</v>
      </c>
      <c r="B40" s="64"/>
      <c r="C40" s="50"/>
      <c r="D40" s="51"/>
      <c r="E40" s="52"/>
    </row>
  </sheetData>
  <mergeCells count="3">
    <mergeCell ref="K5:L5"/>
    <mergeCell ref="A4:E4"/>
    <mergeCell ref="G4:H4"/>
  </mergeCells>
  <pageMargins left="0.45" right="0.45" top="0.5" bottom="0.5" header="0" footer="0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workbookViewId="0">
      <selection activeCell="L22" sqref="L22"/>
    </sheetView>
  </sheetViews>
  <sheetFormatPr defaultRowHeight="15" x14ac:dyDescent="0.25"/>
  <cols>
    <col min="1" max="1" width="20.710937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84</v>
      </c>
    </row>
    <row r="3" spans="1:5" x14ac:dyDescent="0.25">
      <c r="B3" s="23" t="s">
        <v>9</v>
      </c>
      <c r="C3" s="23"/>
      <c r="D3" s="23"/>
    </row>
    <row r="4" spans="1:5" ht="15.75" thickBot="1" x14ac:dyDescent="0.3">
      <c r="B4" s="25" t="s">
        <v>21</v>
      </c>
      <c r="C4" s="25"/>
      <c r="D4" s="25"/>
      <c r="E4" s="22"/>
    </row>
    <row r="5" spans="1:5" x14ac:dyDescent="0.25">
      <c r="B5" s="26" t="s">
        <v>10</v>
      </c>
      <c r="C5" s="13" t="s">
        <v>11</v>
      </c>
      <c r="D5" s="15">
        <v>32038</v>
      </c>
      <c r="E5" s="22"/>
    </row>
    <row r="6" spans="1:5" x14ac:dyDescent="0.25">
      <c r="B6" s="27"/>
      <c r="C6" s="16" t="s">
        <v>12</v>
      </c>
      <c r="D6" s="17">
        <v>0</v>
      </c>
      <c r="E6" s="22"/>
    </row>
    <row r="7" spans="1:5" x14ac:dyDescent="0.25">
      <c r="B7" s="27" t="s">
        <v>1</v>
      </c>
      <c r="C7" s="16"/>
      <c r="D7" s="18">
        <v>-8.0830700000000005E-2</v>
      </c>
      <c r="E7" s="22"/>
    </row>
    <row r="8" spans="1:5" x14ac:dyDescent="0.25">
      <c r="B8" s="27" t="s">
        <v>13</v>
      </c>
      <c r="C8" s="16"/>
      <c r="D8" s="18">
        <v>-0.37643199999999999</v>
      </c>
      <c r="E8" s="22"/>
    </row>
    <row r="9" spans="1:5" ht="24" x14ac:dyDescent="0.25">
      <c r="B9" s="27" t="s">
        <v>14</v>
      </c>
      <c r="C9" s="16"/>
      <c r="D9" s="20">
        <v>0.89391772000000003</v>
      </c>
      <c r="E9" s="22"/>
    </row>
    <row r="10" spans="1:5" x14ac:dyDescent="0.25">
      <c r="B10" s="27" t="s">
        <v>15</v>
      </c>
      <c r="C10" s="16"/>
      <c r="D10" s="19">
        <v>-0.62004999999999999</v>
      </c>
      <c r="E10" s="22"/>
    </row>
    <row r="11" spans="1:5" x14ac:dyDescent="0.25">
      <c r="B11" s="27" t="s">
        <v>16</v>
      </c>
      <c r="C11" s="16"/>
      <c r="D11" s="19">
        <v>5.7949999999999999</v>
      </c>
      <c r="E11" s="22"/>
    </row>
    <row r="12" spans="1:5" x14ac:dyDescent="0.25">
      <c r="B12" s="27" t="s">
        <v>17</v>
      </c>
      <c r="C12" s="16">
        <v>20</v>
      </c>
      <c r="D12" s="18">
        <v>-0.50626819999999995</v>
      </c>
      <c r="E12" s="22"/>
    </row>
    <row r="13" spans="1:5" x14ac:dyDescent="0.25">
      <c r="B13" s="27"/>
      <c r="C13" s="16">
        <v>40</v>
      </c>
      <c r="D13" s="18">
        <v>-0.43380419999999997</v>
      </c>
      <c r="E13" s="22"/>
    </row>
    <row r="14" spans="1:5" x14ac:dyDescent="0.25">
      <c r="B14" s="27"/>
      <c r="C14" s="16">
        <v>60</v>
      </c>
      <c r="D14" s="18">
        <v>-0.32001780000000002</v>
      </c>
      <c r="E14" s="22"/>
    </row>
    <row r="15" spans="1:5" ht="15.75" thickBot="1" x14ac:dyDescent="0.3">
      <c r="B15" s="24"/>
      <c r="C15" s="14">
        <v>80</v>
      </c>
      <c r="D15" s="21">
        <v>-0.1158067</v>
      </c>
      <c r="E15" s="22"/>
    </row>
    <row r="16" spans="1:5" x14ac:dyDescent="0.25">
      <c r="B16" s="61"/>
      <c r="C16" s="61"/>
      <c r="D16" s="62"/>
      <c r="E16" s="22"/>
    </row>
    <row r="17" spans="1:5" x14ac:dyDescent="0.25">
      <c r="B17" s="61"/>
      <c r="C17" s="61"/>
      <c r="D17" s="62"/>
      <c r="E17" s="22"/>
    </row>
    <row r="19" spans="1:5" x14ac:dyDescent="0.25">
      <c r="A19" t="s">
        <v>20</v>
      </c>
    </row>
    <row r="52" spans="1:7" x14ac:dyDescent="0.25">
      <c r="A52" s="54" t="s">
        <v>18</v>
      </c>
      <c r="B52" s="54"/>
      <c r="C52" s="54"/>
      <c r="D52" s="54"/>
      <c r="E52" s="54"/>
      <c r="F52" s="54"/>
      <c r="G52" s="54"/>
    </row>
    <row r="53" spans="1:7" ht="15.75" thickBot="1" x14ac:dyDescent="0.3">
      <c r="A53" s="55" t="s">
        <v>1</v>
      </c>
      <c r="B53" s="55"/>
      <c r="C53" s="55"/>
      <c r="D53" s="55"/>
      <c r="E53" s="55"/>
      <c r="F53" s="55"/>
      <c r="G53" s="55"/>
    </row>
    <row r="54" spans="1:7" ht="15.75" thickTop="1" x14ac:dyDescent="0.25">
      <c r="A54" s="56"/>
      <c r="B54" s="58" t="s">
        <v>22</v>
      </c>
      <c r="C54" s="59"/>
      <c r="D54" s="59"/>
      <c r="E54" s="59"/>
      <c r="F54" s="59"/>
      <c r="G54" s="60"/>
    </row>
    <row r="55" spans="1:7" ht="15.75" thickBot="1" x14ac:dyDescent="0.3">
      <c r="A55" s="57"/>
      <c r="B55" s="31" t="s">
        <v>53</v>
      </c>
      <c r="C55" s="32" t="s">
        <v>54</v>
      </c>
      <c r="D55" s="32" t="s">
        <v>55</v>
      </c>
      <c r="E55" s="32" t="s">
        <v>56</v>
      </c>
      <c r="F55" s="32" t="s">
        <v>57</v>
      </c>
      <c r="G55" s="33" t="s">
        <v>19</v>
      </c>
    </row>
    <row r="56" spans="1:7" ht="15.75" thickTop="1" x14ac:dyDescent="0.25">
      <c r="A56" s="34" t="s">
        <v>23</v>
      </c>
      <c r="B56" s="35">
        <v>0</v>
      </c>
      <c r="C56" s="36">
        <v>0</v>
      </c>
      <c r="D56" s="36">
        <v>0</v>
      </c>
      <c r="E56" s="36">
        <v>0</v>
      </c>
      <c r="F56" s="37">
        <v>0.33295650563547075</v>
      </c>
      <c r="G56" s="38">
        <v>6.5654627275241337E-2</v>
      </c>
    </row>
    <row r="57" spans="1:7" x14ac:dyDescent="0.25">
      <c r="A57" s="39" t="s">
        <v>24</v>
      </c>
      <c r="B57" s="40">
        <v>0</v>
      </c>
      <c r="C57" s="41">
        <v>0.59712176117191951</v>
      </c>
      <c r="D57" s="41">
        <v>0.72229643855674086</v>
      </c>
      <c r="E57" s="41">
        <v>0.80893261173745012</v>
      </c>
      <c r="F57" s="41">
        <v>0.85184624573505929</v>
      </c>
      <c r="G57" s="42">
        <v>0.624141859522654</v>
      </c>
    </row>
    <row r="58" spans="1:7" x14ac:dyDescent="0.25">
      <c r="A58" s="39" t="s">
        <v>25</v>
      </c>
      <c r="B58" s="40">
        <v>0</v>
      </c>
      <c r="C58" s="43">
        <v>0</v>
      </c>
      <c r="D58" s="43">
        <v>0</v>
      </c>
      <c r="E58" s="43">
        <v>0</v>
      </c>
      <c r="F58" s="41">
        <v>0.21607190352618191</v>
      </c>
      <c r="G58" s="42">
        <v>4.260652683024839E-2</v>
      </c>
    </row>
    <row r="59" spans="1:7" x14ac:dyDescent="0.25">
      <c r="A59" s="39" t="s">
        <v>26</v>
      </c>
      <c r="B59" s="40">
        <v>0</v>
      </c>
      <c r="C59" s="43">
        <v>0</v>
      </c>
      <c r="D59" s="43">
        <v>0</v>
      </c>
      <c r="E59" s="43">
        <v>0</v>
      </c>
      <c r="F59" s="41">
        <v>6.306313050957961E-2</v>
      </c>
      <c r="G59" s="42">
        <v>1.2435216787592566E-2</v>
      </c>
    </row>
    <row r="60" spans="1:7" x14ac:dyDescent="0.25">
      <c r="A60" s="39" t="s">
        <v>27</v>
      </c>
      <c r="B60" s="44">
        <v>3.4146510720554663E-2</v>
      </c>
      <c r="C60" s="41">
        <v>0.11254790146510237</v>
      </c>
      <c r="D60" s="41">
        <v>9.7781340302159681E-2</v>
      </c>
      <c r="E60" s="41">
        <v>0.22585083476313708</v>
      </c>
      <c r="F60" s="41">
        <v>0.23157615798408057</v>
      </c>
      <c r="G60" s="42">
        <v>0.14278917003277328</v>
      </c>
    </row>
    <row r="61" spans="1:7" x14ac:dyDescent="0.25">
      <c r="A61" s="39" t="s">
        <v>28</v>
      </c>
      <c r="B61" s="40">
        <v>0</v>
      </c>
      <c r="C61" s="43">
        <v>0</v>
      </c>
      <c r="D61" s="43">
        <v>0</v>
      </c>
      <c r="E61" s="43">
        <v>0</v>
      </c>
      <c r="F61" s="41">
        <v>5.1511450504078717E-2</v>
      </c>
      <c r="G61" s="42">
        <v>1.0157377993854275E-2</v>
      </c>
    </row>
    <row r="62" spans="1:7" x14ac:dyDescent="0.25">
      <c r="A62" s="39" t="s">
        <v>29</v>
      </c>
      <c r="B62" s="40">
        <v>0</v>
      </c>
      <c r="C62" s="43">
        <v>0</v>
      </c>
      <c r="D62" s="43">
        <v>0</v>
      </c>
      <c r="E62" s="43">
        <v>0</v>
      </c>
      <c r="F62" s="41">
        <v>5.2044439804331467E-2</v>
      </c>
      <c r="G62" s="42">
        <v>1.026247644742854E-2</v>
      </c>
    </row>
    <row r="63" spans="1:7" ht="24" x14ac:dyDescent="0.25">
      <c r="A63" s="39" t="s">
        <v>30</v>
      </c>
      <c r="B63" s="40">
        <v>0</v>
      </c>
      <c r="C63" s="43">
        <v>0</v>
      </c>
      <c r="D63" s="43">
        <v>0</v>
      </c>
      <c r="E63" s="43">
        <v>0</v>
      </c>
      <c r="F63" s="41">
        <v>1.8978162307343824E-2</v>
      </c>
      <c r="G63" s="42">
        <v>3.7422430604850412E-3</v>
      </c>
    </row>
    <row r="64" spans="1:7" ht="24" x14ac:dyDescent="0.25">
      <c r="A64" s="39" t="s">
        <v>31</v>
      </c>
      <c r="B64" s="40">
        <v>0</v>
      </c>
      <c r="C64" s="43">
        <v>0</v>
      </c>
      <c r="D64" s="43">
        <v>0</v>
      </c>
      <c r="E64" s="43">
        <v>0</v>
      </c>
      <c r="F64" s="41">
        <v>0.16094329072668218</v>
      </c>
      <c r="G64" s="42">
        <v>3.1735892184908382E-2</v>
      </c>
    </row>
    <row r="65" spans="1:7" ht="24" x14ac:dyDescent="0.25">
      <c r="A65" s="39" t="s">
        <v>32</v>
      </c>
      <c r="B65" s="40">
        <v>0</v>
      </c>
      <c r="C65" s="41">
        <v>0.22549574389761207</v>
      </c>
      <c r="D65" s="41">
        <v>0.4437016553776793</v>
      </c>
      <c r="E65" s="41">
        <v>0.45407610240868257</v>
      </c>
      <c r="F65" s="41">
        <v>0.46645883463906296</v>
      </c>
      <c r="G65" s="42">
        <v>0.32538460850725792</v>
      </c>
    </row>
    <row r="66" spans="1:7" ht="24" x14ac:dyDescent="0.25">
      <c r="A66" s="39" t="s">
        <v>33</v>
      </c>
      <c r="B66" s="44">
        <v>0.25649520794420388</v>
      </c>
      <c r="C66" s="41">
        <v>0.1754041173844306</v>
      </c>
      <c r="D66" s="41">
        <v>0.14306733095098975</v>
      </c>
      <c r="E66" s="41">
        <v>0.2492236658236672</v>
      </c>
      <c r="F66" s="41">
        <v>0.11678252771894135</v>
      </c>
      <c r="G66" s="42">
        <v>0.18310321176086211</v>
      </c>
    </row>
    <row r="67" spans="1:7" ht="24" x14ac:dyDescent="0.25">
      <c r="A67" s="39" t="s">
        <v>34</v>
      </c>
      <c r="B67" s="44">
        <v>9.0764433273602299E-2</v>
      </c>
      <c r="C67" s="41">
        <v>5.0541607832059299E-2</v>
      </c>
      <c r="D67" s="41">
        <v>4.2293143816953406E-2</v>
      </c>
      <c r="E67" s="41">
        <v>7.4362467878870325E-2</v>
      </c>
      <c r="F67" s="41">
        <v>3.8357634864704393E-2</v>
      </c>
      <c r="G67" s="42">
        <v>5.683333987309247E-2</v>
      </c>
    </row>
    <row r="68" spans="1:7" ht="24" x14ac:dyDescent="0.25">
      <c r="A68" s="39" t="s">
        <v>35</v>
      </c>
      <c r="B68" s="44">
        <v>0.41657485269047084</v>
      </c>
      <c r="C68" s="41">
        <v>0.37494618125484641</v>
      </c>
      <c r="D68" s="41">
        <v>0.27028288586831889</v>
      </c>
      <c r="E68" s="41">
        <v>8.8486561976986053E-2</v>
      </c>
      <c r="F68" s="41">
        <v>0.12485546089831594</v>
      </c>
      <c r="G68" s="42">
        <v>0.25786082518625225</v>
      </c>
    </row>
    <row r="69" spans="1:7" ht="24" x14ac:dyDescent="0.25">
      <c r="A69" s="39" t="s">
        <v>36</v>
      </c>
      <c r="B69" s="44">
        <v>0.23499265802403446</v>
      </c>
      <c r="C69" s="41">
        <v>0.17300080430676362</v>
      </c>
      <c r="D69" s="41">
        <v>9.8402354926276234E-2</v>
      </c>
      <c r="E69" s="41">
        <v>0.12677409561216771</v>
      </c>
      <c r="F69" s="41">
        <v>6.3856874803613628E-2</v>
      </c>
      <c r="G69" s="42">
        <v>0.13731541252185731</v>
      </c>
    </row>
    <row r="70" spans="1:7" x14ac:dyDescent="0.25">
      <c r="A70" s="39" t="s">
        <v>37</v>
      </c>
      <c r="B70" s="40">
        <v>0</v>
      </c>
      <c r="C70" s="43">
        <v>0</v>
      </c>
      <c r="D70" s="43">
        <v>0</v>
      </c>
      <c r="E70" s="43">
        <v>0</v>
      </c>
      <c r="F70" s="41">
        <v>5.1862677582881891E-2</v>
      </c>
      <c r="G70" s="42">
        <v>1.0226635336953166E-2</v>
      </c>
    </row>
    <row r="71" spans="1:7" ht="24" x14ac:dyDescent="0.25">
      <c r="A71" s="39" t="s">
        <v>38</v>
      </c>
      <c r="B71" s="40">
        <v>0</v>
      </c>
      <c r="C71" s="43">
        <v>0</v>
      </c>
      <c r="D71" s="43">
        <v>0</v>
      </c>
      <c r="E71" s="43">
        <v>0</v>
      </c>
      <c r="F71" s="41">
        <v>3.167722510114671E-3</v>
      </c>
      <c r="G71" s="42">
        <v>6.2463305925209442E-4</v>
      </c>
    </row>
    <row r="72" spans="1:7" x14ac:dyDescent="0.25">
      <c r="A72" s="39" t="s">
        <v>39</v>
      </c>
      <c r="B72" s="40">
        <v>0</v>
      </c>
      <c r="C72" s="41">
        <v>0.10381104250009401</v>
      </c>
      <c r="D72" s="41">
        <v>0.4430167790426166</v>
      </c>
      <c r="E72" s="41">
        <v>0.80655119163222</v>
      </c>
      <c r="F72" s="41">
        <v>0.47452165535441115</v>
      </c>
      <c r="G72" s="42">
        <v>0.35905678519633505</v>
      </c>
    </row>
    <row r="73" spans="1:7" ht="24" x14ac:dyDescent="0.25">
      <c r="A73" s="39" t="s">
        <v>40</v>
      </c>
      <c r="B73" s="40">
        <v>0</v>
      </c>
      <c r="C73" s="43">
        <v>0</v>
      </c>
      <c r="D73" s="43">
        <v>0</v>
      </c>
      <c r="E73" s="41">
        <v>0.10760921246516757</v>
      </c>
      <c r="F73" s="41">
        <v>0.15772755185983028</v>
      </c>
      <c r="G73" s="42">
        <v>5.1146807789395343E-2</v>
      </c>
    </row>
    <row r="74" spans="1:7" x14ac:dyDescent="0.25">
      <c r="A74" s="39" t="s">
        <v>41</v>
      </c>
      <c r="B74" s="44">
        <v>0.91296471277112279</v>
      </c>
      <c r="C74" s="41">
        <v>0.79880827864938919</v>
      </c>
      <c r="D74" s="41">
        <v>0.38960073862329875</v>
      </c>
      <c r="E74" s="41">
        <v>1.7653137945817399E-2</v>
      </c>
      <c r="F74" s="41">
        <v>0.21092904148369984</v>
      </c>
      <c r="G74" s="42">
        <v>0.47394080940190086</v>
      </c>
    </row>
    <row r="75" spans="1:7" x14ac:dyDescent="0.25">
      <c r="A75" s="39" t="s">
        <v>42</v>
      </c>
      <c r="B75" s="40">
        <v>0</v>
      </c>
      <c r="C75" s="41">
        <v>6.3982294703346113E-2</v>
      </c>
      <c r="D75" s="41">
        <v>0.11214700847572262</v>
      </c>
      <c r="E75" s="41">
        <v>4.7771359922824289E-2</v>
      </c>
      <c r="F75" s="41">
        <v>7.0243400549228896E-2</v>
      </c>
      <c r="G75" s="42">
        <v>6.2285169419099812E-2</v>
      </c>
    </row>
    <row r="76" spans="1:7" x14ac:dyDescent="0.25">
      <c r="A76" s="39" t="s">
        <v>43</v>
      </c>
      <c r="B76" s="44">
        <v>8.7035287228876046E-2</v>
      </c>
      <c r="C76" s="41">
        <v>2.4420771744432579E-2</v>
      </c>
      <c r="D76" s="41">
        <v>1.76682819440926E-2</v>
      </c>
      <c r="E76" s="41">
        <v>3.7586025780365281E-3</v>
      </c>
      <c r="F76" s="41">
        <v>4.8451524311988112E-3</v>
      </c>
      <c r="G76" s="42">
        <v>2.4530319860576286E-2</v>
      </c>
    </row>
    <row r="77" spans="1:7" ht="24" x14ac:dyDescent="0.25">
      <c r="A77" s="39" t="s">
        <v>44</v>
      </c>
      <c r="B77" s="40">
        <v>1</v>
      </c>
      <c r="C77" s="43">
        <v>1</v>
      </c>
      <c r="D77" s="43">
        <v>1</v>
      </c>
      <c r="E77" s="41">
        <v>0.98654094544360427</v>
      </c>
      <c r="F77" s="41">
        <v>0.16153817017461769</v>
      </c>
      <c r="G77" s="42">
        <v>0.83215929714515036</v>
      </c>
    </row>
    <row r="78" spans="1:7" ht="24" x14ac:dyDescent="0.25">
      <c r="A78" s="39" t="s">
        <v>45</v>
      </c>
      <c r="B78" s="40">
        <v>0</v>
      </c>
      <c r="C78" s="43">
        <v>0</v>
      </c>
      <c r="D78" s="43">
        <v>0</v>
      </c>
      <c r="E78" s="41">
        <v>1.2919918908563064E-2</v>
      </c>
      <c r="F78" s="41">
        <v>3.2657825917792697E-2</v>
      </c>
      <c r="G78" s="42">
        <v>8.8463633259560515E-3</v>
      </c>
    </row>
    <row r="79" spans="1:7" ht="36" x14ac:dyDescent="0.25">
      <c r="A79" s="39" t="s">
        <v>46</v>
      </c>
      <c r="B79" s="40">
        <v>0</v>
      </c>
      <c r="C79" s="43">
        <v>0</v>
      </c>
      <c r="D79" s="43">
        <v>0</v>
      </c>
      <c r="E79" s="43">
        <v>0</v>
      </c>
      <c r="F79" s="41">
        <v>0.77117627775377184</v>
      </c>
      <c r="G79" s="42">
        <v>0.15206578103286697</v>
      </c>
    </row>
    <row r="80" spans="1:7" ht="36" x14ac:dyDescent="0.25">
      <c r="A80" s="39" t="s">
        <v>47</v>
      </c>
      <c r="B80" s="40">
        <v>0</v>
      </c>
      <c r="C80" s="43">
        <v>0</v>
      </c>
      <c r="D80" s="43">
        <v>0</v>
      </c>
      <c r="E80" s="43">
        <v>0</v>
      </c>
      <c r="F80" s="41">
        <v>2.7383870187710165E-2</v>
      </c>
      <c r="G80" s="42">
        <v>5.399737683744403E-3</v>
      </c>
    </row>
    <row r="81" spans="1:7" ht="24" x14ac:dyDescent="0.25">
      <c r="A81" s="39" t="s">
        <v>48</v>
      </c>
      <c r="B81" s="40">
        <v>0</v>
      </c>
      <c r="C81" s="43">
        <v>0</v>
      </c>
      <c r="D81" s="43">
        <v>0</v>
      </c>
      <c r="E81" s="43">
        <v>0</v>
      </c>
      <c r="F81" s="41">
        <v>2.8464083642484077E-2</v>
      </c>
      <c r="G81" s="42">
        <v>5.6127415162285322E-3</v>
      </c>
    </row>
    <row r="82" spans="1:7" ht="24" x14ac:dyDescent="0.25">
      <c r="A82" s="39" t="s">
        <v>49</v>
      </c>
      <c r="B82" s="40">
        <v>0</v>
      </c>
      <c r="C82" s="43">
        <v>0</v>
      </c>
      <c r="D82" s="43">
        <v>0</v>
      </c>
      <c r="E82" s="43">
        <v>0</v>
      </c>
      <c r="F82" s="41">
        <v>0.39226216600329034</v>
      </c>
      <c r="G82" s="42">
        <v>7.7348920556370784E-2</v>
      </c>
    </row>
    <row r="83" spans="1:7" ht="24" x14ac:dyDescent="0.25">
      <c r="A83" s="39" t="s">
        <v>50</v>
      </c>
      <c r="B83" s="40">
        <v>1</v>
      </c>
      <c r="C83" s="43">
        <v>1</v>
      </c>
      <c r="D83" s="43">
        <v>1</v>
      </c>
      <c r="E83" s="41">
        <v>0.99534733920648233</v>
      </c>
      <c r="F83" s="41">
        <v>0.5542049268647179</v>
      </c>
      <c r="G83" s="42">
        <v>0.9112284177096005</v>
      </c>
    </row>
    <row r="84" spans="1:7" x14ac:dyDescent="0.25">
      <c r="A84" s="39" t="s">
        <v>51</v>
      </c>
      <c r="B84" s="40">
        <v>0</v>
      </c>
      <c r="C84" s="43">
        <v>0</v>
      </c>
      <c r="D84" s="43">
        <v>0</v>
      </c>
      <c r="E84" s="41">
        <v>4.6526607935167188E-3</v>
      </c>
      <c r="F84" s="41">
        <v>7.3078279659762116E-3</v>
      </c>
      <c r="G84" s="42">
        <v>2.3076863782490924E-3</v>
      </c>
    </row>
    <row r="85" spans="1:7" ht="15.75" thickBot="1" x14ac:dyDescent="0.3">
      <c r="A85" s="45" t="s">
        <v>52</v>
      </c>
      <c r="B85" s="46">
        <v>0</v>
      </c>
      <c r="C85" s="47">
        <v>0</v>
      </c>
      <c r="D85" s="47">
        <v>0</v>
      </c>
      <c r="E85" s="47">
        <v>0</v>
      </c>
      <c r="F85" s="48">
        <v>1.3016524832471697E-2</v>
      </c>
      <c r="G85" s="49">
        <v>2.5666868549806565E-3</v>
      </c>
    </row>
  </sheetData>
  <mergeCells count="4">
    <mergeCell ref="A52:G52"/>
    <mergeCell ref="A53:G53"/>
    <mergeCell ref="A54:A55"/>
    <mergeCell ref="B54:G54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2014-08-28T17:25:59Z</cp:lastPrinted>
  <dcterms:created xsi:type="dcterms:W3CDTF">2013-08-06T13:22:30Z</dcterms:created>
  <dcterms:modified xsi:type="dcterms:W3CDTF">2014-08-28T17:26:05Z</dcterms:modified>
</cp:coreProperties>
</file>